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POSTĘPOWANIA ZAKUPOWE-DZIAŁY\ROK 2025\IZAT\Utrzymanie w pełnej sprawności urządzeń informacji wizualnej w stacji Lubliniec w 2026 r\"/>
    </mc:Choice>
  </mc:AlternateContent>
  <xr:revisionPtr revIDLastSave="0" documentId="13_ncr:1_{70A3F280-6501-4E2D-9277-5B95A861BA71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M11" i="1"/>
  <c r="M12" i="1"/>
  <c r="M13" i="1"/>
  <c r="M14" i="1"/>
  <c r="M15" i="1"/>
  <c r="H11" i="1"/>
  <c r="H12" i="1"/>
  <c r="H13" i="1"/>
  <c r="H14" i="1"/>
  <c r="M16" i="1" l="1"/>
  <c r="H16" i="1"/>
  <c r="H17" i="1" l="1"/>
  <c r="H19" i="1" s="1"/>
  <c r="H20" i="1" s="1"/>
</calcChain>
</file>

<file path=xl/sharedStrings.xml><?xml version="1.0" encoding="utf-8"?>
<sst xmlns="http://schemas.openxmlformats.org/spreadsheetml/2006/main" count="29" uniqueCount="26">
  <si>
    <t>L.p.</t>
  </si>
  <si>
    <t>Nazwa urządzenia</t>
  </si>
  <si>
    <t>Ilość [szt.]</t>
  </si>
  <si>
    <t>cena jd.netto [zł]</t>
  </si>
  <si>
    <t>Wartość Netto [zł]</t>
  </si>
  <si>
    <t>Tablica informacyjna peronowa-krawędziowa</t>
  </si>
  <si>
    <t xml:space="preserve">Tablica informacyjna peronowa/tunelowa </t>
  </si>
  <si>
    <t xml:space="preserve">Tablica informacyjna-infokiosk </t>
  </si>
  <si>
    <t xml:space="preserve">Serwer informacji wizualnej SDIP </t>
  </si>
  <si>
    <t xml:space="preserve">Czujnik ruchu krawędziowy </t>
  </si>
  <si>
    <t>Konserwacja</t>
  </si>
  <si>
    <t>Przeglądy</t>
  </si>
  <si>
    <t>Kwota przeznaczona na naprawy awaryjne urządzeń wizualnej informacji pasażerskiej w stacji Lubliniec</t>
  </si>
  <si>
    <t xml:space="preserve"> Formularz cenowy obejmuje  kwoty oraz ilość prac konserwacyjnych (1 raz w roku) i przeglądy urządzeń (1 raz w roku). Kwota przenaczona na naprawy awaryjne jest stała i nie ulega zmianie. Ofertę cenową będzie stanowić suma kwot za konserwacje i przeglądy urządzeń oraz kwoty przeznaczonej na naprawy awaryjne. </t>
  </si>
  <si>
    <t xml:space="preserve">Ogólny koszt konserwacji i przeglądów urządzeń SDIP netto [zł] </t>
  </si>
  <si>
    <t>Ilość i wartość usług serwisowych urządzeń SDIP w roku 2026</t>
  </si>
  <si>
    <t xml:space="preserve">Formularz cenowy   </t>
  </si>
  <si>
    <t>Załącznik nr 5 do Informacji o postępowaniu</t>
  </si>
  <si>
    <t xml:space="preserve">Wartości należy podawać w PLN z dokładnością do dwóch miejsc po przecinku.                                                                                                                              UWAGA !!! Po wpisaniu kwot należy sprawdzić poprawność wyliczenia.     </t>
  </si>
  <si>
    <t>........................................................................................</t>
  </si>
  <si>
    <t>(pieczęć oraz podpis osoby upoważnionej)</t>
  </si>
  <si>
    <t>RAZEM netto serwis za: 2026</t>
  </si>
  <si>
    <t>RAZEM brutto serwis za: 2026</t>
  </si>
  <si>
    <t>ZAMAWIAJĄCY:
PKP Polskie Linie Kolejowe S.A. 
ul. Targowa 74, 03-734 Warszawa
Zakład Linii Kolejowych w Częstochowie
ul. Boya Żeleńskiego 7/9
42-217 Częstochowa</t>
  </si>
  <si>
    <t>Nr postępowania: 0443/IZ10GM/05931/05510/25/P</t>
  </si>
  <si>
    <t>Nr sprawy: PZ.294.24980.2025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</si>
</sst>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;\-0;;@"/>
    <numFmt numFmtId="165" formatCode="#,##0.00\ &quot;zł&quot;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8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FF0000"/>
      <name val="Czcionka tekstu podstawowego"/>
      <charset val="238"/>
    </font>
    <font>
      <i/>
      <sz val="11"/>
      <name val="Arial"/>
      <family val="2"/>
      <charset val="238"/>
    </font>
    <font>
      <b/>
      <sz val="11"/>
      <color indexed="8"/>
      <name val="Czcionka tekstu podstawowego"/>
      <charset val="238"/>
    </font>
    <font>
      <b/>
      <sz val="11"/>
      <color rgb="FFFF0000"/>
      <name val="Arial"/>
      <family val="2"/>
      <charset val="238"/>
    </font>
    <font>
      <b/>
      <sz val="11"/>
      <color theme="3"/>
      <name val="Czcionka tekstu podstawowego"/>
      <charset val="238"/>
    </font>
    <font>
      <sz val="1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  <fill>
      <patternFill patternType="gray06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17" xfId="0" applyBorder="1" applyAlignment="1">
      <alignment horizontal="center" vertical="center"/>
    </xf>
    <xf numFmtId="0" fontId="5" fillId="6" borderId="3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11" fillId="0" borderId="17" xfId="0" applyFont="1" applyBorder="1" applyAlignment="1">
      <alignment horizontal="center" vertical="center"/>
    </xf>
    <xf numFmtId="44" fontId="12" fillId="0" borderId="14" xfId="1" applyFont="1" applyFill="1" applyBorder="1" applyAlignment="1">
      <alignment horizontal="right" vertical="center"/>
    </xf>
    <xf numFmtId="44" fontId="12" fillId="0" borderId="16" xfId="1" applyFont="1" applyFill="1" applyBorder="1" applyAlignment="1">
      <alignment horizontal="right" vertical="center"/>
    </xf>
    <xf numFmtId="44" fontId="12" fillId="0" borderId="38" xfId="1" applyFont="1" applyFill="1" applyBorder="1" applyAlignment="1">
      <alignment horizontal="right" vertical="center"/>
    </xf>
    <xf numFmtId="44" fontId="12" fillId="5" borderId="40" xfId="1" applyFont="1" applyFill="1" applyBorder="1" applyAlignment="1">
      <alignment horizontal="right" vertical="center"/>
    </xf>
    <xf numFmtId="44" fontId="12" fillId="5" borderId="28" xfId="1" applyFont="1" applyFill="1" applyBorder="1" applyAlignment="1">
      <alignment horizontal="right" vertical="center"/>
    </xf>
    <xf numFmtId="164" fontId="10" fillId="0" borderId="7" xfId="0" applyNumberFormat="1" applyFont="1" applyBorder="1"/>
    <xf numFmtId="44" fontId="15" fillId="0" borderId="0" xfId="1" applyFont="1" applyFill="1" applyBorder="1" applyAlignment="1">
      <alignment horizontal="center" vertical="center"/>
    </xf>
    <xf numFmtId="44" fontId="15" fillId="0" borderId="29" xfId="1" applyFont="1" applyFill="1" applyBorder="1" applyAlignment="1">
      <alignment vertical="center"/>
    </xf>
    <xf numFmtId="164" fontId="10" fillId="0" borderId="0" xfId="0" applyNumberFormat="1" applyFont="1"/>
    <xf numFmtId="44" fontId="15" fillId="0" borderId="30" xfId="1" applyFont="1" applyFill="1" applyBorder="1" applyAlignment="1">
      <alignment vertical="center"/>
    </xf>
    <xf numFmtId="44" fontId="17" fillId="0" borderId="34" xfId="1" applyFont="1" applyFill="1" applyBorder="1" applyAlignment="1"/>
    <xf numFmtId="44" fontId="17" fillId="0" borderId="35" xfId="1" applyFont="1" applyFill="1" applyBorder="1" applyAlignment="1"/>
    <xf numFmtId="0" fontId="18" fillId="0" borderId="25" xfId="0" applyFont="1" applyBorder="1" applyAlignment="1" applyProtection="1">
      <alignment horizontal="left" vertical="center" wrapText="1"/>
      <protection hidden="1"/>
    </xf>
    <xf numFmtId="44" fontId="20" fillId="7" borderId="18" xfId="1" applyFont="1" applyFill="1" applyBorder="1" applyAlignment="1" applyProtection="1">
      <protection locked="0"/>
    </xf>
    <xf numFmtId="44" fontId="20" fillId="7" borderId="32" xfId="1" applyFont="1" applyFill="1" applyBorder="1" applyAlignment="1" applyProtection="1">
      <protection locked="0"/>
    </xf>
    <xf numFmtId="0" fontId="22" fillId="0" borderId="18" xfId="0" applyFont="1" applyBorder="1" applyAlignment="1" applyProtection="1">
      <alignment horizontal="center" vertical="center" wrapText="1"/>
      <protection hidden="1"/>
    </xf>
    <xf numFmtId="0" fontId="22" fillId="0" borderId="8" xfId="0" applyFont="1" applyBorder="1" applyAlignment="1" applyProtection="1">
      <alignment horizontal="center" vertical="center" wrapText="1"/>
      <protection hidden="1"/>
    </xf>
    <xf numFmtId="0" fontId="13" fillId="8" borderId="12" xfId="0" applyFont="1" applyFill="1" applyBorder="1" applyAlignment="1" applyProtection="1">
      <alignment horizontal="right" wrapText="1"/>
      <protection hidden="1"/>
    </xf>
    <xf numFmtId="44" fontId="20" fillId="7" borderId="29" xfId="1" applyFont="1" applyFill="1" applyBorder="1" applyAlignment="1" applyProtection="1">
      <alignment vertical="center"/>
      <protection locked="0"/>
    </xf>
    <xf numFmtId="44" fontId="21" fillId="0" borderId="34" xfId="1" applyFont="1" applyFill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1" fontId="14" fillId="5" borderId="27" xfId="1" applyNumberFormat="1" applyFont="1" applyFill="1" applyBorder="1" applyAlignment="1">
      <alignment horizontal="right" vertical="center"/>
    </xf>
    <xf numFmtId="1" fontId="14" fillId="5" borderId="26" xfId="1" applyNumberFormat="1" applyFont="1" applyFill="1" applyBorder="1" applyAlignment="1">
      <alignment horizontal="right" vertical="center"/>
    </xf>
    <xf numFmtId="44" fontId="14" fillId="5" borderId="27" xfId="1" applyFont="1" applyFill="1" applyBorder="1" applyAlignment="1">
      <alignment horizontal="center" vertical="center"/>
    </xf>
    <xf numFmtId="44" fontId="14" fillId="5" borderId="26" xfId="1" applyFont="1" applyFill="1" applyBorder="1" applyAlignment="1">
      <alignment horizontal="center" vertical="center"/>
    </xf>
    <xf numFmtId="164" fontId="14" fillId="0" borderId="19" xfId="0" applyNumberFormat="1" applyFont="1" applyBorder="1" applyAlignment="1">
      <alignment horizontal="center" vertical="center"/>
    </xf>
    <xf numFmtId="164" fontId="14" fillId="0" borderId="20" xfId="0" applyNumberFormat="1" applyFont="1" applyBorder="1" applyAlignment="1">
      <alignment horizontal="center" vertical="center"/>
    </xf>
    <xf numFmtId="44" fontId="12" fillId="0" borderId="23" xfId="1" applyFont="1" applyFill="1" applyBorder="1" applyAlignment="1">
      <alignment horizontal="center" vertical="center"/>
    </xf>
    <xf numFmtId="44" fontId="12" fillId="0" borderId="20" xfId="1" applyFont="1" applyFill="1" applyBorder="1" applyAlignment="1">
      <alignment horizontal="center" vertical="center"/>
    </xf>
    <xf numFmtId="164" fontId="14" fillId="0" borderId="23" xfId="0" applyNumberFormat="1" applyFont="1" applyBorder="1" applyAlignment="1">
      <alignment horizontal="center" vertical="center"/>
    </xf>
    <xf numFmtId="44" fontId="17" fillId="0" borderId="25" xfId="1" applyFont="1" applyFill="1" applyBorder="1" applyAlignment="1">
      <alignment horizontal="center"/>
    </xf>
    <xf numFmtId="44" fontId="17" fillId="0" borderId="34" xfId="1" applyFont="1" applyFill="1" applyBorder="1" applyAlignment="1">
      <alignment horizontal="center"/>
    </xf>
    <xf numFmtId="44" fontId="20" fillId="7" borderId="19" xfId="1" applyFont="1" applyFill="1" applyBorder="1" applyAlignment="1" applyProtection="1">
      <alignment horizontal="center"/>
      <protection locked="0"/>
    </xf>
    <xf numFmtId="44" fontId="20" fillId="7" borderId="18" xfId="1" applyFont="1" applyFill="1" applyBorder="1" applyAlignment="1" applyProtection="1">
      <alignment horizontal="center"/>
      <protection locked="0"/>
    </xf>
    <xf numFmtId="1" fontId="14" fillId="5" borderId="25" xfId="1" applyNumberFormat="1" applyFont="1" applyFill="1" applyBorder="1" applyAlignment="1">
      <alignment horizontal="center" vertical="center"/>
    </xf>
    <xf numFmtId="1" fontId="14" fillId="5" borderId="26" xfId="1" applyNumberFormat="1" applyFont="1" applyFill="1" applyBorder="1" applyAlignment="1">
      <alignment horizontal="center" vertical="center"/>
    </xf>
    <xf numFmtId="164" fontId="14" fillId="0" borderId="23" xfId="0" applyNumberFormat="1" applyFont="1" applyBorder="1" applyAlignment="1">
      <alignment horizontal="center" vertical="center" textRotation="255" wrapText="1"/>
    </xf>
    <xf numFmtId="164" fontId="14" fillId="0" borderId="20" xfId="0" applyNumberFormat="1" applyFont="1" applyBorder="1" applyAlignment="1">
      <alignment horizontal="center" vertical="center" textRotation="255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9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0</xdr:row>
      <xdr:rowOff>219075</xdr:rowOff>
    </xdr:from>
    <xdr:to>
      <xdr:col>7</xdr:col>
      <xdr:colOff>1190625</xdr:colOff>
      <xdr:row>2</xdr:row>
      <xdr:rowOff>171450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1F898063-918A-4230-953C-2D86C31F9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5825" y="219075"/>
          <a:ext cx="30194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tabSelected="1" view="pageLayout" zoomScaleNormal="100" workbookViewId="0">
      <selection activeCell="B5" sqref="B5:M5"/>
    </sheetView>
  </sheetViews>
  <sheetFormatPr defaultRowHeight="15"/>
  <cols>
    <col min="2" max="2" width="5.28515625" customWidth="1"/>
    <col min="3" max="3" width="48" customWidth="1"/>
    <col min="5" max="5" width="2.85546875" customWidth="1"/>
    <col min="7" max="7" width="7.5703125" customWidth="1"/>
    <col min="8" max="8" width="21.7109375" customWidth="1"/>
    <col min="9" max="9" width="5.140625" customWidth="1"/>
    <col min="10" max="10" width="5" customWidth="1"/>
    <col min="13" max="13" width="24.140625" customWidth="1"/>
  </cols>
  <sheetData>
    <row r="1" spans="1:15" ht="22.5" customHeight="1">
      <c r="D1" s="3"/>
      <c r="E1" s="3"/>
      <c r="F1" s="3"/>
      <c r="G1" s="3"/>
      <c r="H1" s="4"/>
      <c r="I1" s="4"/>
      <c r="J1" s="4"/>
      <c r="K1" s="4"/>
      <c r="L1" s="77"/>
      <c r="M1" s="77"/>
      <c r="N1" s="77"/>
      <c r="O1" s="77"/>
    </row>
    <row r="2" spans="1:15" ht="20.25" customHeight="1">
      <c r="L2" s="77"/>
      <c r="M2" s="77"/>
      <c r="N2" s="77"/>
      <c r="O2" s="77"/>
    </row>
    <row r="3" spans="1:15" ht="15" customHeight="1">
      <c r="A3" s="5"/>
      <c r="B3" s="78" t="s">
        <v>25</v>
      </c>
      <c r="C3" s="78"/>
      <c r="D3" s="5"/>
      <c r="K3" s="77" t="s">
        <v>17</v>
      </c>
      <c r="L3" s="77"/>
      <c r="M3" s="77"/>
      <c r="N3" s="6"/>
      <c r="O3" s="6"/>
    </row>
    <row r="4" spans="1:15" ht="16.5" customHeight="1">
      <c r="A4" s="5"/>
      <c r="B4" s="78" t="s">
        <v>24</v>
      </c>
      <c r="C4" s="78"/>
      <c r="D4" s="5"/>
    </row>
    <row r="5" spans="1:15" ht="91.5" customHeight="1">
      <c r="B5" s="80" t="s">
        <v>23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15" ht="31.5" customHeight="1" thickBot="1">
      <c r="B6" s="79" t="s">
        <v>16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</row>
    <row r="7" spans="1:15" ht="18" customHeight="1">
      <c r="B7" s="48" t="s">
        <v>0</v>
      </c>
      <c r="C7" s="51" t="s">
        <v>1</v>
      </c>
      <c r="D7" s="54" t="s">
        <v>15</v>
      </c>
      <c r="E7" s="55"/>
      <c r="F7" s="55"/>
      <c r="G7" s="55"/>
      <c r="H7" s="55"/>
      <c r="I7" s="55"/>
      <c r="J7" s="55"/>
      <c r="K7" s="55"/>
      <c r="L7" s="55"/>
      <c r="M7" s="56"/>
    </row>
    <row r="8" spans="1:15" ht="16.5" customHeight="1" thickBot="1">
      <c r="B8" s="49"/>
      <c r="C8" s="52"/>
      <c r="D8" s="57" t="s">
        <v>10</v>
      </c>
      <c r="E8" s="58"/>
      <c r="F8" s="58"/>
      <c r="G8" s="58"/>
      <c r="H8" s="59"/>
      <c r="I8" s="60" t="s">
        <v>11</v>
      </c>
      <c r="J8" s="61"/>
      <c r="K8" s="61"/>
      <c r="L8" s="61"/>
      <c r="M8" s="62"/>
    </row>
    <row r="9" spans="1:15" ht="15" customHeight="1">
      <c r="B9" s="49"/>
      <c r="C9" s="52"/>
      <c r="D9" s="63" t="s">
        <v>2</v>
      </c>
      <c r="E9" s="64"/>
      <c r="F9" s="67" t="s">
        <v>3</v>
      </c>
      <c r="G9" s="64"/>
      <c r="H9" s="69" t="s">
        <v>4</v>
      </c>
      <c r="I9" s="67" t="s">
        <v>2</v>
      </c>
      <c r="J9" s="64"/>
      <c r="K9" s="71" t="s">
        <v>3</v>
      </c>
      <c r="L9" s="72"/>
      <c r="M9" s="75" t="s">
        <v>4</v>
      </c>
    </row>
    <row r="10" spans="1:15" ht="15" customHeight="1">
      <c r="B10" s="50"/>
      <c r="C10" s="53"/>
      <c r="D10" s="65"/>
      <c r="E10" s="66"/>
      <c r="F10" s="68"/>
      <c r="G10" s="66"/>
      <c r="H10" s="70"/>
      <c r="I10" s="68"/>
      <c r="J10" s="66"/>
      <c r="K10" s="73"/>
      <c r="L10" s="74"/>
      <c r="M10" s="76"/>
    </row>
    <row r="11" spans="1:15" ht="30" customHeight="1">
      <c r="B11" s="7">
        <v>1</v>
      </c>
      <c r="C11" s="23" t="s">
        <v>9</v>
      </c>
      <c r="D11" s="35">
        <v>8</v>
      </c>
      <c r="E11" s="36"/>
      <c r="F11" s="37">
        <v>0</v>
      </c>
      <c r="G11" s="38"/>
      <c r="H11" s="8">
        <f t="shared" ref="H11" si="0">D11*F11</f>
        <v>0</v>
      </c>
      <c r="I11" s="46">
        <v>8</v>
      </c>
      <c r="J11" s="47"/>
      <c r="K11" s="37">
        <v>0</v>
      </c>
      <c r="L11" s="38"/>
      <c r="M11" s="9">
        <f t="shared" ref="M11" si="1">I11*K11</f>
        <v>0</v>
      </c>
    </row>
    <row r="12" spans="1:15" ht="30" customHeight="1">
      <c r="B12" s="7">
        <v>2</v>
      </c>
      <c r="C12" s="24" t="s">
        <v>5</v>
      </c>
      <c r="D12" s="35">
        <v>28</v>
      </c>
      <c r="E12" s="36"/>
      <c r="F12" s="37">
        <v>0</v>
      </c>
      <c r="G12" s="38"/>
      <c r="H12" s="8">
        <f>D12*F12</f>
        <v>0</v>
      </c>
      <c r="I12" s="39">
        <v>28</v>
      </c>
      <c r="J12" s="36"/>
      <c r="K12" s="37">
        <v>0</v>
      </c>
      <c r="L12" s="38"/>
      <c r="M12" s="9">
        <f>I12*K12</f>
        <v>0</v>
      </c>
    </row>
    <row r="13" spans="1:15" ht="30" customHeight="1">
      <c r="B13" s="7">
        <v>3</v>
      </c>
      <c r="C13" s="24" t="s">
        <v>6</v>
      </c>
      <c r="D13" s="35">
        <v>4</v>
      </c>
      <c r="E13" s="36"/>
      <c r="F13" s="37">
        <v>0</v>
      </c>
      <c r="G13" s="38"/>
      <c r="H13" s="8">
        <f>D13*F13</f>
        <v>0</v>
      </c>
      <c r="I13" s="39">
        <v>4</v>
      </c>
      <c r="J13" s="36"/>
      <c r="K13" s="37">
        <v>0</v>
      </c>
      <c r="L13" s="38"/>
      <c r="M13" s="9">
        <f>I13*K13</f>
        <v>0</v>
      </c>
    </row>
    <row r="14" spans="1:15" ht="30" customHeight="1">
      <c r="B14" s="7">
        <v>4</v>
      </c>
      <c r="C14" s="24" t="s">
        <v>7</v>
      </c>
      <c r="D14" s="35">
        <v>3</v>
      </c>
      <c r="E14" s="36"/>
      <c r="F14" s="37">
        <v>0</v>
      </c>
      <c r="G14" s="38"/>
      <c r="H14" s="8">
        <f>D14*F14</f>
        <v>0</v>
      </c>
      <c r="I14" s="39">
        <v>3</v>
      </c>
      <c r="J14" s="36"/>
      <c r="K14" s="37">
        <v>0</v>
      </c>
      <c r="L14" s="38"/>
      <c r="M14" s="9">
        <f>I14*K14</f>
        <v>0</v>
      </c>
    </row>
    <row r="15" spans="1:15" ht="30" customHeight="1">
      <c r="B15" s="29">
        <v>5</v>
      </c>
      <c r="C15" s="24" t="s">
        <v>8</v>
      </c>
      <c r="D15" s="35">
        <v>1</v>
      </c>
      <c r="E15" s="36"/>
      <c r="F15" s="37">
        <v>0</v>
      </c>
      <c r="G15" s="38"/>
      <c r="H15" s="10">
        <f>D15*F15</f>
        <v>0</v>
      </c>
      <c r="I15" s="39">
        <v>1</v>
      </c>
      <c r="J15" s="36"/>
      <c r="K15" s="37">
        <v>0</v>
      </c>
      <c r="L15" s="38"/>
      <c r="M15" s="9">
        <f t="shared" ref="M15" si="2">I15*K15</f>
        <v>0</v>
      </c>
    </row>
    <row r="16" spans="1:15" ht="26.25" customHeight="1" thickBot="1">
      <c r="B16" s="30"/>
      <c r="C16" s="25"/>
      <c r="D16" s="44"/>
      <c r="E16" s="45"/>
      <c r="F16" s="33"/>
      <c r="G16" s="34"/>
      <c r="H16" s="11">
        <f>SUM(H11:H15)</f>
        <v>0</v>
      </c>
      <c r="I16" s="31"/>
      <c r="J16" s="32"/>
      <c r="K16" s="33"/>
      <c r="L16" s="34"/>
      <c r="M16" s="12">
        <f>SUM(M11:M15)</f>
        <v>0</v>
      </c>
    </row>
    <row r="17" spans="2:14" ht="36" customHeight="1" thickBot="1">
      <c r="B17" s="1">
        <v>6</v>
      </c>
      <c r="C17" s="20" t="s">
        <v>14</v>
      </c>
      <c r="D17" s="13"/>
      <c r="E17" s="14"/>
      <c r="F17" s="14"/>
      <c r="G17" s="14"/>
      <c r="H17" s="15">
        <f>SUM(H16+M16)</f>
        <v>0</v>
      </c>
      <c r="I17" s="16"/>
      <c r="J17" s="15"/>
      <c r="K17" s="15"/>
      <c r="L17" s="15"/>
      <c r="M17" s="17"/>
    </row>
    <row r="18" spans="2:14" ht="43.5" customHeight="1" thickBot="1">
      <c r="B18" s="1">
        <v>7</v>
      </c>
      <c r="C18" s="2" t="s">
        <v>12</v>
      </c>
      <c r="D18" s="42"/>
      <c r="E18" s="43"/>
      <c r="F18" s="43"/>
      <c r="G18" s="43"/>
      <c r="H18" s="26">
        <v>65000</v>
      </c>
      <c r="I18" s="21"/>
      <c r="J18" s="21"/>
      <c r="K18" s="21"/>
      <c r="L18" s="21"/>
      <c r="M18" s="22"/>
    </row>
    <row r="19" spans="2:14" ht="23.25" customHeight="1" thickBot="1">
      <c r="B19" s="1">
        <v>8</v>
      </c>
      <c r="C19" s="28" t="s">
        <v>21</v>
      </c>
      <c r="D19" s="40"/>
      <c r="E19" s="41"/>
      <c r="F19" s="41"/>
      <c r="G19" s="41"/>
      <c r="H19" s="27">
        <f>SUM(H17+H18)</f>
        <v>65000</v>
      </c>
      <c r="I19" s="18"/>
      <c r="J19" s="18"/>
      <c r="K19" s="18"/>
      <c r="L19" s="18"/>
      <c r="M19" s="19"/>
    </row>
    <row r="20" spans="2:14" ht="25.5" customHeight="1" thickBot="1">
      <c r="B20" s="1">
        <v>9</v>
      </c>
      <c r="C20" s="28" t="s">
        <v>22</v>
      </c>
      <c r="D20" s="40"/>
      <c r="E20" s="41"/>
      <c r="F20" s="41"/>
      <c r="G20" s="41"/>
      <c r="H20" s="27">
        <f>H19*0.23+H19</f>
        <v>79950</v>
      </c>
      <c r="I20" s="18"/>
      <c r="J20" s="18"/>
      <c r="K20" s="18"/>
      <c r="L20" s="18"/>
      <c r="M20" s="19"/>
    </row>
    <row r="21" spans="2:14" ht="56.25" customHeight="1">
      <c r="B21" s="84" t="s">
        <v>13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</row>
    <row r="22" spans="2:14" ht="15" customHeight="1">
      <c r="B22" s="85" t="s">
        <v>18</v>
      </c>
      <c r="C22" s="85"/>
      <c r="D22" s="85"/>
      <c r="E22" s="85"/>
      <c r="F22" s="85"/>
      <c r="G22" s="85"/>
      <c r="H22" s="85"/>
    </row>
    <row r="23" spans="2:14" ht="27" customHeight="1">
      <c r="B23" s="85"/>
      <c r="C23" s="85"/>
      <c r="D23" s="85"/>
      <c r="E23" s="85"/>
      <c r="F23" s="85"/>
      <c r="G23" s="85"/>
      <c r="H23" s="85"/>
    </row>
    <row r="25" spans="2:14" ht="33.75" customHeight="1">
      <c r="J25" s="83" t="s">
        <v>19</v>
      </c>
      <c r="K25" s="83"/>
      <c r="L25" s="83"/>
      <c r="M25" s="83"/>
      <c r="N25" s="83"/>
    </row>
    <row r="26" spans="2:14">
      <c r="J26" s="82" t="s">
        <v>20</v>
      </c>
      <c r="K26" s="82"/>
      <c r="L26" s="82"/>
      <c r="M26" s="82"/>
      <c r="N26" s="82"/>
    </row>
  </sheetData>
  <mergeCells count="52">
    <mergeCell ref="J26:N26"/>
    <mergeCell ref="J25:N25"/>
    <mergeCell ref="D20:E20"/>
    <mergeCell ref="F20:G20"/>
    <mergeCell ref="B21:M21"/>
    <mergeCell ref="B22:H23"/>
    <mergeCell ref="L1:O1"/>
    <mergeCell ref="L2:O2"/>
    <mergeCell ref="B3:C3"/>
    <mergeCell ref="K3:M3"/>
    <mergeCell ref="B6:M6"/>
    <mergeCell ref="B5:M5"/>
    <mergeCell ref="B4:C4"/>
    <mergeCell ref="B7:B10"/>
    <mergeCell ref="C7:C10"/>
    <mergeCell ref="D7:M7"/>
    <mergeCell ref="D8:H8"/>
    <mergeCell ref="I8:M8"/>
    <mergeCell ref="D9:E10"/>
    <mergeCell ref="F9:G10"/>
    <mergeCell ref="H9:H10"/>
    <mergeCell ref="I9:J10"/>
    <mergeCell ref="K9:L10"/>
    <mergeCell ref="M9:M10"/>
    <mergeCell ref="D12:E12"/>
    <mergeCell ref="F12:G12"/>
    <mergeCell ref="I12:J12"/>
    <mergeCell ref="K12:L12"/>
    <mergeCell ref="D11:E11"/>
    <mergeCell ref="F11:G11"/>
    <mergeCell ref="I11:J11"/>
    <mergeCell ref="K11:L11"/>
    <mergeCell ref="I14:J14"/>
    <mergeCell ref="K14:L14"/>
    <mergeCell ref="D13:E13"/>
    <mergeCell ref="F13:G13"/>
    <mergeCell ref="I13:J13"/>
    <mergeCell ref="K13:L13"/>
    <mergeCell ref="D14:E14"/>
    <mergeCell ref="F14:G14"/>
    <mergeCell ref="D19:E19"/>
    <mergeCell ref="F19:G19"/>
    <mergeCell ref="D18:E18"/>
    <mergeCell ref="F18:G18"/>
    <mergeCell ref="D16:E16"/>
    <mergeCell ref="F16:G16"/>
    <mergeCell ref="I16:J16"/>
    <mergeCell ref="K16:L16"/>
    <mergeCell ref="D15:E15"/>
    <mergeCell ref="F15:G15"/>
    <mergeCell ref="I15:J15"/>
    <mergeCell ref="K15:L15"/>
  </mergeCells>
  <phoneticPr fontId="24" type="noConversion"/>
  <pageMargins left="0.11811023622047245" right="0.11811023622047245" top="0.296875" bottom="0.3671875" header="0.31496062992125984" footer="0.31496062992125984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Zając Krzysztof</dc:creator>
  <cp:lastModifiedBy>Kubicz Adam</cp:lastModifiedBy>
  <cp:lastPrinted>2025-12-08T12:14:30Z</cp:lastPrinted>
  <dcterms:created xsi:type="dcterms:W3CDTF">2023-07-04T12:09:13Z</dcterms:created>
  <dcterms:modified xsi:type="dcterms:W3CDTF">2025-12-09T09:39:54Z</dcterms:modified>
</cp:coreProperties>
</file>